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Sheet'!$A$1:$G$60</definedName>
    <definedName name="_xlnm.Print_Area" localSheetId="3">'Cashflow'!$B$1:$E$65</definedName>
    <definedName name="_xlnm.Print_Area" localSheetId="1">'P &amp; L'!$A$1:$G$46</definedName>
    <definedName name="_xlnm.Print_Area" localSheetId="2">'Stm of changes of equity'!$B$1:$G$30</definedName>
  </definedNames>
  <calcPr fullCalcOnLoad="1"/>
</workbook>
</file>

<file path=xl/sharedStrings.xml><?xml version="1.0" encoding="utf-8"?>
<sst xmlns="http://schemas.openxmlformats.org/spreadsheetml/2006/main" count="175" uniqueCount="140">
  <si>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</si>
  <si>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</si>
  <si>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</si>
  <si>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</si>
  <si>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</si>
  <si>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</si>
  <si>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</si>
  <si>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</si>
  <si>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</si>
  <si>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</si>
  <si>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</si>
  <si>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</si>
  <si>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</si>
  <si>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</si>
  <si>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</si>
  <si>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</si>
  <si>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</si>
  <si>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</si>
  <si>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</si>
  <si>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</si>
  <si>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</si>
  <si>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</si>
  <si>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</si>
  <si>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</si>
  <si>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</si>
  <si>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</si>
  <si>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</si>
  <si>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</si>
  <si>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</si>
  <si>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</si>
  <si>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</si>
  <si>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</si>
  <si>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</si>
  <si>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</si>
  <si>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</si>
  <si>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</si>
  <si>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</si>
  <si>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</si>
  <si>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</si>
  <si>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</si>
  <si>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</si>
  <si>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</si>
  <si>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</si>
  <si>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</si>
  <si>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</si>
  <si>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</si>
  <si>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</si>
  <si>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</si>
  <si>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</si>
  <si>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</si>
  <si>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</si>
  <si>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</si>
  <si>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</si>
  <si>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</si>
  <si>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</si>
  <si>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</si>
  <si>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</si>
  <si>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</si>
  <si>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</si>
  <si>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</si>
  <si>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</si>
  <si>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</si>
  <si>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</si>
  <si>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</si>
  <si>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</si>
  <si>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</si>
  <si>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</si>
  <si>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</si>
  <si>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</si>
  <si>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</si>
  <si>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</si>
  <si>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</si>
  <si>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</si>
  <si>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</si>
  <si>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</si>
  <si>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</si>
  <si>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</si>
  <si>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</si>
  <si>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</si>
  <si>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</si>
  <si>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</si>
  <si>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</si>
  <si>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</si>
  <si>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</si>
  <si>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</si>
  <si>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</si>
  <si>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</si>
  <si>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</si>
  <si>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</si>
  <si>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</si>
  <si>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</si>
  <si>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receivables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</si>
  <si>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</si>
  <si>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</si>
  <si>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 xml:space="preserve">     -  Revaluation Surplus</t>
  </si>
  <si>
    <t>Revaluation</t>
  </si>
  <si>
    <t>Reserve</t>
  </si>
  <si>
    <t>Total Assets</t>
  </si>
  <si>
    <t>Total Equity</t>
  </si>
  <si>
    <t>Net Assets per share ( sen )</t>
  </si>
  <si>
    <t>Loss for the period</t>
  </si>
  <si>
    <t>Profit for the period</t>
  </si>
  <si>
    <t xml:space="preserve">     -  Tax assets</t>
  </si>
  <si>
    <t>Balance as at 1 January 2007</t>
  </si>
  <si>
    <t>Prepaid lease rental</t>
  </si>
  <si>
    <t>Earning per share attributable to the</t>
  </si>
  <si>
    <t>Company's equity shareholders (sen)</t>
  </si>
  <si>
    <t>Term loan and hire purchase creditors</t>
  </si>
  <si>
    <t>Proceeds from disposal of subsidiary, net of cash</t>
  </si>
  <si>
    <t>31/12/2007</t>
  </si>
  <si>
    <t>Other operating (expenses)/ income</t>
  </si>
  <si>
    <t>Gain on revaluation reserve</t>
  </si>
  <si>
    <t>31/03/2008</t>
  </si>
  <si>
    <t xml:space="preserve">  Financial Report for the year ended 31st December 2007 )</t>
  </si>
  <si>
    <t>UNAUDITED RESULTS OF THE GROUP FOR THE 4TH QUARTER ENDED 31 MARCH 2008</t>
  </si>
  <si>
    <t>CONDENSED INCOME STATEMENTS FOR THE QUARTER ENDED 31 MARCH 2008</t>
  </si>
  <si>
    <t>31/03/2007</t>
  </si>
  <si>
    <t>Balance as at 1 January 2008</t>
  </si>
  <si>
    <t>Balance as at 31 March 2008</t>
  </si>
  <si>
    <t>Balance as at 31 March 2007</t>
  </si>
  <si>
    <t xml:space="preserve">   Annual Financial Report for the year ended 31 December 2007 )</t>
  </si>
  <si>
    <t>Ended 31.03.2008</t>
  </si>
  <si>
    <t>Ended 31.03.2007</t>
  </si>
  <si>
    <t xml:space="preserve">  Report for the year ended 31 December 2007 )</t>
  </si>
  <si>
    <t>(Loss) from operations</t>
  </si>
  <si>
    <t>(Loss) before taxation</t>
  </si>
  <si>
    <t>(Loss) for the period</t>
  </si>
  <si>
    <t>Attributable to :-</t>
  </si>
  <si>
    <t>Equity Holders of the Company</t>
  </si>
  <si>
    <t>Basic</t>
  </si>
  <si>
    <t>Diluted</t>
  </si>
  <si>
    <t>Loss before Taxation</t>
  </si>
  <si>
    <t>Bad debts written off</t>
  </si>
  <si>
    <t>Long term development cost</t>
  </si>
  <si>
    <t xml:space="preserve">Net Current Assets </t>
  </si>
  <si>
    <t>Gain on disposal of property, plant and equipment</t>
  </si>
  <si>
    <t>Operating (loss)/profit before working capital changes</t>
  </si>
  <si>
    <t>(Increase) in inventories</t>
  </si>
  <si>
    <t>(Decrease) in fixed deposit pledged to bank</t>
  </si>
  <si>
    <t>Tax refunded from IRB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</si>
</sst>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9">
      <selection activeCell="B13" sqref="B13"/>
    </sheetView>
  </sheetViews>
  <sheetFormatPr defaultColWidth="9.33203125" defaultRowHeight="12.75"/>
  <cols>
    <col min="1" max="1" width="4" style="1" customWidth="1"/>
    <col min="2" max="2" width="50.6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3" t="s">
        <v>112</v>
      </c>
      <c r="F8" s="23" t="s">
        <v>109</v>
      </c>
    </row>
    <row r="9" spans="4:6" ht="12.75">
      <c r="D9" s="6" t="s">
        <v>6</v>
      </c>
      <c r="F9" s="6" t="s">
        <v>6</v>
      </c>
    </row>
    <row r="10" spans="3:6" ht="12.75">
      <c r="C10" s="7" t="s">
        <v>87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35429</v>
      </c>
      <c r="E11" s="8"/>
      <c r="F11" s="9">
        <v>35723</v>
      </c>
    </row>
    <row r="12" spans="1:6" ht="12.75">
      <c r="A12" s="1">
        <v>2</v>
      </c>
      <c r="B12" s="1" t="s">
        <v>13</v>
      </c>
      <c r="D12" s="10">
        <v>0</v>
      </c>
      <c r="E12" s="8"/>
      <c r="F12" s="10">
        <v>0</v>
      </c>
    </row>
    <row r="13" spans="1:6" ht="12.75">
      <c r="A13" s="1">
        <v>3</v>
      </c>
      <c r="B13" s="1" t="s">
        <v>104</v>
      </c>
      <c r="D13" s="10">
        <v>10963</v>
      </c>
      <c r="E13" s="8"/>
      <c r="F13" s="10">
        <v>11015</v>
      </c>
    </row>
    <row r="14" spans="1:6" ht="12.75">
      <c r="A14" s="1">
        <v>4</v>
      </c>
      <c r="B14" s="1" t="s">
        <v>14</v>
      </c>
      <c r="D14" s="10">
        <v>0</v>
      </c>
      <c r="E14" s="8"/>
      <c r="F14" s="10">
        <v>0</v>
      </c>
    </row>
    <row r="15" spans="1:6" ht="12.75">
      <c r="A15" s="1">
        <v>5</v>
      </c>
      <c r="B15" s="1" t="s">
        <v>16</v>
      </c>
      <c r="D15" s="10">
        <v>0</v>
      </c>
      <c r="E15" s="8"/>
      <c r="F15" s="10">
        <v>0</v>
      </c>
    </row>
    <row r="16" spans="1:6" ht="12.75">
      <c r="A16" s="1">
        <v>6</v>
      </c>
      <c r="B16" s="1" t="s">
        <v>15</v>
      </c>
      <c r="D16" s="10">
        <v>179</v>
      </c>
      <c r="E16" s="8"/>
      <c r="F16" s="10">
        <v>179</v>
      </c>
    </row>
    <row r="17" spans="1:6" ht="12.75">
      <c r="A17" s="1">
        <v>7</v>
      </c>
      <c r="B17" s="1" t="s">
        <v>17</v>
      </c>
      <c r="D17" s="10">
        <v>3892</v>
      </c>
      <c r="E17" s="8"/>
      <c r="F17" s="10">
        <v>0</v>
      </c>
    </row>
    <row r="18" spans="4:6" ht="12.75">
      <c r="D18" s="11">
        <f>SUM(D11:D17)</f>
        <v>50463</v>
      </c>
      <c r="E18" s="8"/>
      <c r="F18" s="11">
        <f>SUM(F11:F17)</f>
        <v>46917</v>
      </c>
    </row>
    <row r="19" spans="1:6" ht="12.75">
      <c r="A19" s="1">
        <v>8</v>
      </c>
      <c r="B19" s="1" t="s">
        <v>18</v>
      </c>
      <c r="D19" s="8"/>
      <c r="E19" s="8"/>
      <c r="F19" s="8"/>
    </row>
    <row r="20" spans="2:6" ht="12.75">
      <c r="B20" s="1" t="s">
        <v>19</v>
      </c>
      <c r="D20" s="9">
        <v>36502</v>
      </c>
      <c r="E20" s="8"/>
      <c r="F20" s="9">
        <v>31797</v>
      </c>
    </row>
    <row r="21" spans="2:6" ht="12.75">
      <c r="B21" s="1" t="s">
        <v>20</v>
      </c>
      <c r="D21" s="10">
        <v>16503</v>
      </c>
      <c r="E21" s="8"/>
      <c r="F21" s="10">
        <v>13293</v>
      </c>
    </row>
    <row r="22" spans="2:6" ht="12.75">
      <c r="B22" s="1" t="s">
        <v>21</v>
      </c>
      <c r="D22" s="10">
        <v>1330</v>
      </c>
      <c r="E22" s="8"/>
      <c r="F22" s="10">
        <v>1782</v>
      </c>
    </row>
    <row r="23" spans="2:6" ht="12.75">
      <c r="B23" s="1" t="s">
        <v>102</v>
      </c>
      <c r="D23" s="10">
        <v>720</v>
      </c>
      <c r="E23" s="8"/>
      <c r="F23" s="10">
        <v>667</v>
      </c>
    </row>
    <row r="24" spans="2:6" ht="12.75">
      <c r="B24" s="1" t="s">
        <v>22</v>
      </c>
      <c r="D24" s="10">
        <v>2273</v>
      </c>
      <c r="E24" s="8"/>
      <c r="F24" s="10">
        <v>4357</v>
      </c>
    </row>
    <row r="25" spans="2:6" ht="12.75">
      <c r="B25" s="1" t="s">
        <v>23</v>
      </c>
      <c r="D25" s="10">
        <v>5211</v>
      </c>
      <c r="E25" s="8"/>
      <c r="F25" s="10">
        <v>10010</v>
      </c>
    </row>
    <row r="26" spans="4:6" ht="12.75">
      <c r="D26" s="11">
        <f>SUM(D20:D25)</f>
        <v>62539</v>
      </c>
      <c r="E26" s="8"/>
      <c r="F26" s="11">
        <f>SUM(F20:F25)</f>
        <v>61906</v>
      </c>
    </row>
    <row r="27" spans="1:6" ht="12.75">
      <c r="A27" s="1">
        <v>9</v>
      </c>
      <c r="B27" s="1" t="s">
        <v>97</v>
      </c>
      <c r="D27" s="11">
        <f>+D18+D26</f>
        <v>113002</v>
      </c>
      <c r="E27" s="8"/>
      <c r="F27" s="11">
        <f>+F18+F26</f>
        <v>108823</v>
      </c>
    </row>
    <row r="28" spans="4:6" ht="12.75">
      <c r="D28" s="28"/>
      <c r="E28" s="8"/>
      <c r="F28" s="28"/>
    </row>
    <row r="29" spans="1:6" ht="12.75">
      <c r="A29" s="1">
        <v>10</v>
      </c>
      <c r="B29" s="1" t="s">
        <v>24</v>
      </c>
      <c r="D29" s="10"/>
      <c r="E29" s="8"/>
      <c r="F29" s="10"/>
    </row>
    <row r="30" spans="2:6" ht="12.75">
      <c r="B30" s="1" t="s">
        <v>25</v>
      </c>
      <c r="D30" s="10">
        <v>10876</v>
      </c>
      <c r="E30" s="8"/>
      <c r="F30" s="10">
        <v>11510</v>
      </c>
    </row>
    <row r="31" spans="2:6" ht="12.75">
      <c r="B31" s="1" t="s">
        <v>26</v>
      </c>
      <c r="D31" s="10">
        <v>2090</v>
      </c>
      <c r="E31" s="8"/>
      <c r="F31" s="10">
        <v>2550</v>
      </c>
    </row>
    <row r="32" spans="2:6" ht="12.75">
      <c r="B32" s="1" t="s">
        <v>27</v>
      </c>
      <c r="C32" s="7">
        <v>24</v>
      </c>
      <c r="D32" s="10">
        <v>10924</v>
      </c>
      <c r="E32" s="8"/>
      <c r="F32" s="10">
        <v>4322</v>
      </c>
    </row>
    <row r="33" spans="2:6" ht="12.75">
      <c r="B33" s="1" t="s">
        <v>28</v>
      </c>
      <c r="D33" s="10">
        <v>61</v>
      </c>
      <c r="E33" s="8"/>
      <c r="F33" s="10">
        <v>127</v>
      </c>
    </row>
    <row r="34" spans="2:6" ht="12.75">
      <c r="B34" s="1" t="s">
        <v>29</v>
      </c>
      <c r="D34" s="10">
        <v>0</v>
      </c>
      <c r="E34" s="8"/>
      <c r="F34" s="10">
        <v>0</v>
      </c>
    </row>
    <row r="35" spans="2:6" ht="12.75">
      <c r="B35" s="1" t="s">
        <v>30</v>
      </c>
      <c r="D35" s="10">
        <v>0</v>
      </c>
      <c r="E35" s="8"/>
      <c r="F35" s="10">
        <v>0</v>
      </c>
    </row>
    <row r="36" spans="4:6" ht="12.75">
      <c r="D36" s="11">
        <f>SUM(D30:D35)</f>
        <v>23951</v>
      </c>
      <c r="E36" s="8"/>
      <c r="F36" s="11">
        <f>SUM(F30:F35)</f>
        <v>18509</v>
      </c>
    </row>
    <row r="37" spans="4:6" ht="12.75">
      <c r="D37" s="8"/>
      <c r="E37" s="8"/>
      <c r="F37" s="8"/>
    </row>
    <row r="38" spans="1:6" ht="12.75">
      <c r="A38" s="1">
        <v>11</v>
      </c>
      <c r="B38" s="1" t="s">
        <v>134</v>
      </c>
      <c r="D38" s="8">
        <f>+D26-D36</f>
        <v>38588</v>
      </c>
      <c r="E38" s="8"/>
      <c r="F38" s="8">
        <f>+F26-F36</f>
        <v>43397</v>
      </c>
    </row>
    <row r="39" spans="4:6" ht="13.5" thickBot="1">
      <c r="D39" s="12">
        <f>+D18+D38</f>
        <v>89051</v>
      </c>
      <c r="E39" s="8"/>
      <c r="F39" s="12">
        <f>+F18+F38</f>
        <v>90314</v>
      </c>
    </row>
    <row r="40" spans="4:6" ht="12.75">
      <c r="D40" s="8"/>
      <c r="E40" s="8"/>
      <c r="F40" s="8"/>
    </row>
    <row r="41" spans="1:6" ht="12.75">
      <c r="A41" s="1">
        <v>12</v>
      </c>
      <c r="B41" s="1" t="s">
        <v>31</v>
      </c>
      <c r="D41" s="8">
        <v>60000</v>
      </c>
      <c r="E41" s="8"/>
      <c r="F41" s="8">
        <v>60000</v>
      </c>
    </row>
    <row r="42" spans="2:6" ht="12.75">
      <c r="B42" s="1" t="s">
        <v>32</v>
      </c>
      <c r="D42" s="8"/>
      <c r="E42" s="8"/>
      <c r="F42" s="8"/>
    </row>
    <row r="43" spans="2:6" ht="12.75">
      <c r="B43" s="1" t="s">
        <v>33</v>
      </c>
      <c r="D43" s="8">
        <v>1433</v>
      </c>
      <c r="E43" s="8"/>
      <c r="F43" s="8">
        <v>1433</v>
      </c>
    </row>
    <row r="44" spans="2:6" ht="12.75">
      <c r="B44" s="1" t="s">
        <v>94</v>
      </c>
      <c r="D44" s="8">
        <v>2368</v>
      </c>
      <c r="E44" s="8"/>
      <c r="F44" s="8">
        <v>2368</v>
      </c>
    </row>
    <row r="45" spans="2:6" ht="12.75">
      <c r="B45" s="1" t="s">
        <v>34</v>
      </c>
      <c r="D45" s="13">
        <f>+'Stm of changes of equity'!F15</f>
        <v>20340</v>
      </c>
      <c r="E45" s="8"/>
      <c r="F45" s="13">
        <v>21301</v>
      </c>
    </row>
    <row r="46" spans="4:6" ht="12.75">
      <c r="D46" s="8">
        <f>SUM(D41:D45)</f>
        <v>84141</v>
      </c>
      <c r="E46" s="8"/>
      <c r="F46" s="8">
        <f>SUM(F41:F45)</f>
        <v>85102</v>
      </c>
    </row>
    <row r="47" spans="1:6" ht="12.75">
      <c r="A47" s="1">
        <v>13</v>
      </c>
      <c r="B47" s="1" t="s">
        <v>35</v>
      </c>
      <c r="D47" s="13">
        <v>50</v>
      </c>
      <c r="E47" s="8"/>
      <c r="F47" s="13">
        <v>0</v>
      </c>
    </row>
    <row r="48" spans="2:6" ht="12.75">
      <c r="B48" s="1" t="s">
        <v>98</v>
      </c>
      <c r="D48" s="8">
        <f>SUM(D46:D47)</f>
        <v>84191</v>
      </c>
      <c r="E48" s="8"/>
      <c r="F48" s="8">
        <f>SUM(F46:F47)</f>
        <v>85102</v>
      </c>
    </row>
    <row r="49" spans="4:6" ht="12.75">
      <c r="D49" s="13"/>
      <c r="E49" s="8"/>
      <c r="F49" s="8"/>
    </row>
    <row r="50" spans="1:6" ht="12.75">
      <c r="A50" s="1">
        <v>14</v>
      </c>
      <c r="B50" s="1" t="s">
        <v>36</v>
      </c>
      <c r="C50" s="1">
        <v>24</v>
      </c>
      <c r="D50" s="9">
        <v>3626</v>
      </c>
      <c r="E50" s="22"/>
      <c r="F50" s="9">
        <v>3758</v>
      </c>
    </row>
    <row r="51" spans="1:6" ht="12.75">
      <c r="A51" s="1">
        <v>15</v>
      </c>
      <c r="B51" s="1" t="s">
        <v>37</v>
      </c>
      <c r="D51" s="10">
        <v>0</v>
      </c>
      <c r="E51" s="22"/>
      <c r="F51" s="10">
        <v>0</v>
      </c>
    </row>
    <row r="52" spans="1:6" ht="12.75">
      <c r="A52" s="1">
        <v>16</v>
      </c>
      <c r="B52" s="1" t="s">
        <v>38</v>
      </c>
      <c r="D52" s="20">
        <v>1234</v>
      </c>
      <c r="E52" s="22"/>
      <c r="F52" s="20">
        <v>1454</v>
      </c>
    </row>
    <row r="53" spans="4:6" ht="12.75">
      <c r="D53" s="20">
        <f>SUM(D50:D52)</f>
        <v>4860</v>
      </c>
      <c r="E53" s="8"/>
      <c r="F53" s="20">
        <f>SUM(F50:F52)</f>
        <v>5212</v>
      </c>
    </row>
    <row r="54" spans="4:6" ht="12.75">
      <c r="D54" s="8"/>
      <c r="E54" s="8"/>
      <c r="F54" s="8"/>
    </row>
    <row r="55" spans="4:6" ht="13.5" thickBot="1">
      <c r="D55" s="12">
        <f>+D48+D53</f>
        <v>89051</v>
      </c>
      <c r="E55" s="8"/>
      <c r="F55" s="12">
        <f>+F48+F53</f>
        <v>90314</v>
      </c>
    </row>
    <row r="56" spans="4:6" ht="12.75">
      <c r="D56" s="8"/>
      <c r="E56" s="8"/>
      <c r="F56" s="8"/>
    </row>
    <row r="57" spans="1:6" ht="12.75">
      <c r="A57" s="1">
        <v>16</v>
      </c>
      <c r="B57" s="1" t="s">
        <v>99</v>
      </c>
      <c r="D57" s="14">
        <f>(+D27-D36-D53)/60000</f>
        <v>1.4031833333333332</v>
      </c>
      <c r="E57" s="8"/>
      <c r="F57" s="14">
        <f>(+F27-F36-F53)/60000</f>
        <v>1.4183666666666668</v>
      </c>
    </row>
    <row r="58" spans="4:6" ht="12.75">
      <c r="D58" s="8"/>
      <c r="E58" s="8"/>
      <c r="F58" s="8"/>
    </row>
    <row r="59" spans="2:3" ht="12.75">
      <c r="B59" s="3" t="s">
        <v>92</v>
      </c>
      <c r="C59" s="3"/>
    </row>
    <row r="60" spans="2:3" ht="12.75">
      <c r="B60" s="3" t="s">
        <v>113</v>
      </c>
      <c r="C60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23">
      <selection activeCell="D31" sqref="D31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39</v>
      </c>
      <c r="C1" s="2"/>
    </row>
    <row r="3" spans="2:3" ht="12.75">
      <c r="B3" s="3" t="s">
        <v>40</v>
      </c>
      <c r="C3" s="3"/>
    </row>
    <row r="4" spans="2:3" ht="12.75">
      <c r="B4" s="3" t="s">
        <v>114</v>
      </c>
      <c r="C4" s="3"/>
    </row>
    <row r="5" spans="2:3" ht="12.75">
      <c r="B5" s="3"/>
      <c r="C5" s="3"/>
    </row>
    <row r="6" spans="2:3" ht="12.75">
      <c r="B6" s="3" t="s">
        <v>115</v>
      </c>
      <c r="C6" s="3"/>
    </row>
    <row r="8" spans="4:7" ht="12.75">
      <c r="D8" s="15" t="s">
        <v>83</v>
      </c>
      <c r="E8" s="15"/>
      <c r="F8" s="15" t="s">
        <v>84</v>
      </c>
      <c r="G8" s="15"/>
    </row>
    <row r="9" spans="4:7" ht="12.75">
      <c r="D9" s="16" t="s">
        <v>41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42</v>
      </c>
      <c r="E10" s="16" t="s">
        <v>42</v>
      </c>
      <c r="F10" s="16" t="s">
        <v>42</v>
      </c>
      <c r="G10" s="16" t="s">
        <v>42</v>
      </c>
    </row>
    <row r="11" spans="4:7" ht="12.75">
      <c r="D11" s="16" t="s">
        <v>5</v>
      </c>
      <c r="E11" s="16" t="s">
        <v>43</v>
      </c>
      <c r="F11" s="16" t="s">
        <v>44</v>
      </c>
      <c r="G11" s="16" t="s">
        <v>43</v>
      </c>
    </row>
    <row r="12" spans="4:7" ht="12.75">
      <c r="D12" s="16"/>
      <c r="E12" s="16" t="s">
        <v>5</v>
      </c>
      <c r="F12" s="16"/>
      <c r="G12" s="16" t="s">
        <v>45</v>
      </c>
    </row>
    <row r="13" spans="4:7" ht="12.75">
      <c r="D13" s="24" t="s">
        <v>112</v>
      </c>
      <c r="E13" s="24" t="s">
        <v>116</v>
      </c>
      <c r="F13" s="24" t="s">
        <v>112</v>
      </c>
      <c r="G13" s="24" t="s">
        <v>116</v>
      </c>
    </row>
    <row r="14" spans="3:7" ht="12.75">
      <c r="C14" s="7" t="s">
        <v>87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46</v>
      </c>
      <c r="C15" s="7">
        <v>9</v>
      </c>
      <c r="D15" s="8">
        <v>31323</v>
      </c>
      <c r="E15" s="8">
        <v>31127</v>
      </c>
      <c r="F15" s="8">
        <v>31323</v>
      </c>
      <c r="G15" s="8">
        <v>31127</v>
      </c>
    </row>
    <row r="16" spans="2:7" ht="12.75">
      <c r="B16" s="1" t="s">
        <v>47</v>
      </c>
      <c r="D16" s="8">
        <v>-29355</v>
      </c>
      <c r="E16" s="8">
        <v>-28618</v>
      </c>
      <c r="F16" s="8">
        <v>-29355</v>
      </c>
      <c r="G16" s="8">
        <v>-28618</v>
      </c>
    </row>
    <row r="17" spans="4:7" ht="12.75">
      <c r="D17" s="13"/>
      <c r="E17" s="13"/>
      <c r="F17" s="13"/>
      <c r="G17" s="13"/>
    </row>
    <row r="18" spans="2:7" ht="12.75">
      <c r="B18" s="3" t="s">
        <v>48</v>
      </c>
      <c r="C18" s="3"/>
      <c r="D18" s="8">
        <f>SUM(D15:D17)</f>
        <v>1968</v>
      </c>
      <c r="E18" s="8">
        <f>SUM(E15:E17)</f>
        <v>2509</v>
      </c>
      <c r="F18" s="8">
        <f>SUM(F15:F17)</f>
        <v>1968</v>
      </c>
      <c r="G18" s="8">
        <f>SUM(G15:G17)</f>
        <v>2509</v>
      </c>
    </row>
    <row r="19" spans="2:7" ht="12.75">
      <c r="B19" s="1" t="s">
        <v>110</v>
      </c>
      <c r="D19" s="8">
        <v>150</v>
      </c>
      <c r="E19" s="8">
        <v>101</v>
      </c>
      <c r="F19" s="8">
        <v>150</v>
      </c>
      <c r="G19" s="8">
        <v>101</v>
      </c>
    </row>
    <row r="20" spans="2:7" ht="12.75">
      <c r="B20" s="1" t="s">
        <v>49</v>
      </c>
      <c r="D20" s="8">
        <v>-3048</v>
      </c>
      <c r="E20" s="8">
        <v>-2979</v>
      </c>
      <c r="F20" s="8">
        <v>-3048</v>
      </c>
      <c r="G20" s="8">
        <v>-2979</v>
      </c>
    </row>
    <row r="21" spans="4:7" ht="12.75">
      <c r="D21" s="13"/>
      <c r="E21" s="13"/>
      <c r="F21" s="13"/>
      <c r="G21" s="13"/>
    </row>
    <row r="22" spans="2:7" ht="12.75">
      <c r="B22" s="3" t="s">
        <v>124</v>
      </c>
      <c r="C22" s="7">
        <v>9</v>
      </c>
      <c r="D22" s="8">
        <f>SUM(D18:D21)</f>
        <v>-930</v>
      </c>
      <c r="E22" s="8">
        <f>SUM(E18:E21)</f>
        <v>-369</v>
      </c>
      <c r="F22" s="8">
        <f>SUM(F18:F21)</f>
        <v>-930</v>
      </c>
      <c r="G22" s="8">
        <f>SUM(G18:G21)</f>
        <v>-369</v>
      </c>
    </row>
    <row r="23" spans="2:7" ht="12.75">
      <c r="B23" s="1" t="s">
        <v>50</v>
      </c>
      <c r="D23" s="8">
        <v>-210</v>
      </c>
      <c r="E23" s="8">
        <v>-203</v>
      </c>
      <c r="F23" s="8">
        <v>-210</v>
      </c>
      <c r="G23" s="8">
        <v>-203</v>
      </c>
    </row>
    <row r="24" spans="4:7" ht="12.75">
      <c r="D24" s="13"/>
      <c r="E24" s="13"/>
      <c r="F24" s="13"/>
      <c r="G24" s="13"/>
    </row>
    <row r="25" spans="2:7" ht="12.75">
      <c r="B25" s="3" t="s">
        <v>125</v>
      </c>
      <c r="C25" s="3"/>
      <c r="D25" s="8">
        <f>SUM(D22:D24)</f>
        <v>-1140</v>
      </c>
      <c r="E25" s="8">
        <f>SUM(E22:E24)</f>
        <v>-572</v>
      </c>
      <c r="F25" s="8">
        <f>SUM(F22:F24)</f>
        <v>-1140</v>
      </c>
      <c r="G25" s="8">
        <f>SUM(G22:G24)</f>
        <v>-572</v>
      </c>
    </row>
    <row r="26" spans="2:7" ht="12.75">
      <c r="B26" s="1" t="s">
        <v>51</v>
      </c>
      <c r="C26" s="7">
        <v>20</v>
      </c>
      <c r="D26" s="8">
        <v>179</v>
      </c>
      <c r="E26" s="8">
        <v>264</v>
      </c>
      <c r="F26" s="8">
        <v>179</v>
      </c>
      <c r="G26" s="8">
        <v>264</v>
      </c>
    </row>
    <row r="27" spans="4:7" ht="12.75">
      <c r="D27" s="13"/>
      <c r="E27" s="13"/>
      <c r="F27" s="13"/>
      <c r="G27" s="13"/>
    </row>
    <row r="28" spans="2:7" ht="13.5" thickBot="1">
      <c r="B28" s="3" t="s">
        <v>126</v>
      </c>
      <c r="D28" s="18">
        <f>+D25+D26</f>
        <v>-961</v>
      </c>
      <c r="E28" s="18">
        <f>+E25+E26</f>
        <v>-308</v>
      </c>
      <c r="F28" s="18">
        <f>+F25+F26</f>
        <v>-961</v>
      </c>
      <c r="G28" s="18">
        <f>+G25+G26</f>
        <v>-308</v>
      </c>
    </row>
    <row r="29" spans="4:7" ht="13.5" thickTop="1">
      <c r="D29" s="8"/>
      <c r="E29" s="8"/>
      <c r="F29" s="8"/>
      <c r="G29" s="8"/>
    </row>
    <row r="30" spans="2:7" ht="12.75">
      <c r="B30" s="1" t="s">
        <v>127</v>
      </c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2:7" ht="12.75">
      <c r="B32" s="1" t="s">
        <v>128</v>
      </c>
      <c r="D32" s="8">
        <v>-961</v>
      </c>
      <c r="E32" s="8">
        <v>-308</v>
      </c>
      <c r="F32" s="8">
        <v>-961</v>
      </c>
      <c r="G32" s="8">
        <v>-308</v>
      </c>
    </row>
    <row r="33" spans="2:7" ht="12.75">
      <c r="B33" s="1" t="s">
        <v>35</v>
      </c>
      <c r="D33" s="8">
        <v>0</v>
      </c>
      <c r="E33" s="8">
        <v>0</v>
      </c>
      <c r="F33" s="8">
        <v>0</v>
      </c>
      <c r="G33" s="8">
        <v>0</v>
      </c>
    </row>
    <row r="34" spans="4:7" ht="13.5" thickBot="1">
      <c r="D34" s="18">
        <f>SUM(D32:D33)</f>
        <v>-961</v>
      </c>
      <c r="E34" s="18">
        <f>SUM(E32:E33)</f>
        <v>-308</v>
      </c>
      <c r="F34" s="18">
        <f>SUM(F32:F33)</f>
        <v>-961</v>
      </c>
      <c r="G34" s="18">
        <f>SUM(G32:G33)</f>
        <v>-308</v>
      </c>
    </row>
    <row r="35" spans="4:7" ht="13.5" thickTop="1">
      <c r="D35" s="8"/>
      <c r="E35" s="8"/>
      <c r="F35" s="8"/>
      <c r="G35" s="8"/>
    </row>
    <row r="36" spans="2:7" ht="12.75">
      <c r="B36" s="3" t="s">
        <v>105</v>
      </c>
      <c r="D36" s="8"/>
      <c r="E36" s="8"/>
      <c r="F36" s="8"/>
      <c r="G36" s="8"/>
    </row>
    <row r="37" spans="2:7" ht="12.75">
      <c r="B37" s="1" t="s">
        <v>106</v>
      </c>
      <c r="D37" s="29"/>
      <c r="E37" s="29"/>
      <c r="F37" s="29"/>
      <c r="G37" s="29"/>
    </row>
    <row r="38" spans="2:7" ht="12.75">
      <c r="B38" s="1" t="s">
        <v>129</v>
      </c>
      <c r="D38" s="29">
        <f>+D32/60000*100</f>
        <v>-1.6016666666666666</v>
      </c>
      <c r="E38" s="29">
        <f>+E32/60000*100</f>
        <v>-0.5133333333333333</v>
      </c>
      <c r="F38" s="29">
        <f>+F32/60000*100</f>
        <v>-1.6016666666666666</v>
      </c>
      <c r="G38" s="29">
        <f>+G32/60000*100</f>
        <v>-0.5133333333333333</v>
      </c>
    </row>
    <row r="39" spans="2:8" ht="12.75">
      <c r="B39" s="1" t="s">
        <v>130</v>
      </c>
      <c r="C39" s="3"/>
      <c r="D39" s="29">
        <v>0</v>
      </c>
      <c r="E39" s="29">
        <v>0</v>
      </c>
      <c r="F39" s="29">
        <v>0</v>
      </c>
      <c r="G39" s="29">
        <v>0</v>
      </c>
      <c r="H39" s="8"/>
    </row>
    <row r="40" spans="4:7" ht="12.75">
      <c r="D40" s="13"/>
      <c r="E40" s="13"/>
      <c r="F40" s="13"/>
      <c r="G40" s="13"/>
    </row>
    <row r="41" spans="3:7" ht="13.5" thickBot="1">
      <c r="C41" s="7">
        <v>28</v>
      </c>
      <c r="D41" s="30">
        <f>SUM(D38:D40)</f>
        <v>-1.6016666666666666</v>
      </c>
      <c r="E41" s="30">
        <f>SUM(E38:E40)</f>
        <v>-0.5133333333333333</v>
      </c>
      <c r="F41" s="30">
        <f>SUM(F38:F40)</f>
        <v>-1.6016666666666666</v>
      </c>
      <c r="G41" s="30">
        <f>SUM(G38:G40)</f>
        <v>-0.5133333333333333</v>
      </c>
    </row>
    <row r="42" spans="4:7" ht="13.5" thickTop="1">
      <c r="D42" s="8"/>
      <c r="E42" s="8"/>
      <c r="F42" s="8"/>
      <c r="G42" s="8"/>
    </row>
    <row r="44" spans="2:3" ht="12.75">
      <c r="B44" s="3" t="s">
        <v>93</v>
      </c>
      <c r="C44" s="3"/>
    </row>
    <row r="45" spans="2:3" ht="12.75">
      <c r="B45" s="3" t="s">
        <v>113</v>
      </c>
      <c r="C45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9"/>
  <sheetViews>
    <sheetView workbookViewId="0" topLeftCell="A4">
      <selection activeCell="E4" sqref="E4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52</v>
      </c>
    </row>
    <row r="5" spans="3:7" ht="12.75">
      <c r="C5" s="7" t="s">
        <v>53</v>
      </c>
      <c r="D5" s="7" t="s">
        <v>53</v>
      </c>
      <c r="E5" s="7" t="s">
        <v>95</v>
      </c>
      <c r="F5" s="7" t="s">
        <v>56</v>
      </c>
      <c r="G5" s="7"/>
    </row>
    <row r="6" spans="3:7" ht="12.75">
      <c r="C6" s="7" t="s">
        <v>54</v>
      </c>
      <c r="D6" s="7" t="s">
        <v>55</v>
      </c>
      <c r="E6" s="7" t="s">
        <v>96</v>
      </c>
      <c r="F6" s="7" t="s">
        <v>57</v>
      </c>
      <c r="G6" s="7" t="s">
        <v>58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117</v>
      </c>
      <c r="C9" s="8">
        <v>60000</v>
      </c>
      <c r="D9" s="8">
        <v>1433</v>
      </c>
      <c r="E9" s="8">
        <v>2368</v>
      </c>
      <c r="F9" s="8">
        <v>21301</v>
      </c>
      <c r="G9" s="8">
        <f>SUM(C9:F9)</f>
        <v>85102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101</v>
      </c>
      <c r="C11" s="8"/>
      <c r="D11" s="8"/>
      <c r="E11" s="8"/>
      <c r="F11" s="8">
        <f>+'P &amp; L'!F28</f>
        <v>-961</v>
      </c>
      <c r="G11" s="8">
        <f>SUM(C11:F11)</f>
        <v>-961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74</v>
      </c>
      <c r="C13" s="8"/>
      <c r="D13" s="8"/>
      <c r="E13" s="8"/>
      <c r="F13" s="8">
        <v>0</v>
      </c>
      <c r="G13" s="8">
        <f>SUM(C13:F13)</f>
        <v>0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118</v>
      </c>
      <c r="C15" s="18">
        <f>SUM(C9:C14)</f>
        <v>60000</v>
      </c>
      <c r="D15" s="18">
        <f>SUM(D9:D14)</f>
        <v>1433</v>
      </c>
      <c r="E15" s="18">
        <f>SUM(E9:E14)</f>
        <v>2368</v>
      </c>
      <c r="F15" s="18">
        <f>SUM(F9:F14)</f>
        <v>20340</v>
      </c>
      <c r="G15" s="18">
        <f>SUM(G9:G14)</f>
        <v>84141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103</v>
      </c>
      <c r="C18" s="8">
        <v>60000</v>
      </c>
      <c r="D18" s="8">
        <v>1433</v>
      </c>
      <c r="E18" s="8">
        <v>2338</v>
      </c>
      <c r="F18" s="8">
        <v>21052</v>
      </c>
      <c r="G18" s="8">
        <f>SUM(C18:F18)</f>
        <v>84823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111</v>
      </c>
      <c r="C20" s="8"/>
      <c r="D20" s="8"/>
      <c r="E20" s="8"/>
      <c r="F20" s="8">
        <v>0</v>
      </c>
      <c r="G20" s="8">
        <f>SUM(C20:F20)</f>
        <v>0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100</v>
      </c>
      <c r="C22" s="8"/>
      <c r="D22" s="8"/>
      <c r="E22" s="8"/>
      <c r="F22" s="8">
        <f>+'P &amp; L'!G28</f>
        <v>-308</v>
      </c>
      <c r="G22" s="8">
        <f>SUM(C22:F22)</f>
        <v>-308</v>
      </c>
    </row>
    <row r="23" spans="3:7" ht="12.75">
      <c r="C23" s="8"/>
      <c r="D23" s="8"/>
      <c r="E23" s="8"/>
      <c r="F23" s="8"/>
      <c r="G23" s="8"/>
    </row>
    <row r="24" spans="2:7" ht="12.75">
      <c r="B24" s="1" t="s">
        <v>74</v>
      </c>
      <c r="C24" s="8"/>
      <c r="D24" s="8"/>
      <c r="E24" s="8"/>
      <c r="F24" s="8">
        <v>0</v>
      </c>
      <c r="G24" s="8">
        <f>SUM(C24:F24)</f>
        <v>0</v>
      </c>
    </row>
    <row r="25" spans="3:7" ht="12.75">
      <c r="C25" s="8"/>
      <c r="D25" s="8"/>
      <c r="E25" s="8"/>
      <c r="F25" s="8"/>
      <c r="G25" s="8"/>
    </row>
    <row r="26" spans="2:7" ht="13.5" thickBot="1">
      <c r="B26" s="1" t="s">
        <v>119</v>
      </c>
      <c r="C26" s="18">
        <f>SUM(C18:C25)</f>
        <v>60000</v>
      </c>
      <c r="D26" s="18">
        <f>SUM(D18:D25)</f>
        <v>1433</v>
      </c>
      <c r="E26" s="18">
        <f>SUM(E18:E25)</f>
        <v>2338</v>
      </c>
      <c r="F26" s="18">
        <f>SUM(F18:F25)</f>
        <v>20744</v>
      </c>
      <c r="G26" s="18">
        <f>SUM(G18:G25)</f>
        <v>84515</v>
      </c>
    </row>
    <row r="27" spans="3:7" ht="13.5" thickTop="1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2:7" ht="12.75">
      <c r="B29" s="3" t="s">
        <v>59</v>
      </c>
      <c r="C29" s="8"/>
      <c r="D29" s="8"/>
      <c r="E29" s="8"/>
      <c r="F29" s="8"/>
      <c r="G29" s="8"/>
    </row>
    <row r="30" spans="2:7" ht="12.75">
      <c r="B30" s="3" t="s">
        <v>120</v>
      </c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1"/>
  <sheetViews>
    <sheetView tabSelected="1" workbookViewId="0" topLeftCell="A65">
      <selection activeCell="B27" sqref="B27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60</v>
      </c>
    </row>
    <row r="4" spans="3:5" ht="12.75">
      <c r="C4" s="7" t="s">
        <v>85</v>
      </c>
      <c r="E4" s="7" t="s">
        <v>85</v>
      </c>
    </row>
    <row r="5" spans="3:5" ht="12.75">
      <c r="C5" s="7" t="s">
        <v>121</v>
      </c>
      <c r="E5" s="7" t="s">
        <v>122</v>
      </c>
    </row>
    <row r="6" spans="3:5" ht="12.75">
      <c r="C6" s="7" t="s">
        <v>6</v>
      </c>
      <c r="E6" s="7" t="s">
        <v>6</v>
      </c>
    </row>
    <row r="7" spans="2:5" ht="12.75">
      <c r="B7" s="3" t="s">
        <v>61</v>
      </c>
      <c r="E7" s="8"/>
    </row>
    <row r="8" spans="2:5" ht="12.75">
      <c r="B8" s="1" t="s">
        <v>131</v>
      </c>
      <c r="C8" s="8">
        <v>-1139</v>
      </c>
      <c r="E8" s="8">
        <v>-572</v>
      </c>
    </row>
    <row r="9" spans="2:5" ht="12.75">
      <c r="B9" s="1" t="s">
        <v>62</v>
      </c>
      <c r="C9" s="8"/>
      <c r="E9" s="8"/>
    </row>
    <row r="10" spans="2:5" ht="12.75">
      <c r="B10" s="1" t="s">
        <v>63</v>
      </c>
      <c r="C10" s="8">
        <v>873</v>
      </c>
      <c r="E10" s="8">
        <v>907</v>
      </c>
    </row>
    <row r="11" spans="2:5" ht="12.75">
      <c r="B11" s="1" t="s">
        <v>64</v>
      </c>
      <c r="C11" s="8">
        <v>210</v>
      </c>
      <c r="E11" s="8">
        <v>203</v>
      </c>
    </row>
    <row r="12" spans="2:5" ht="12.75">
      <c r="B12" s="1" t="s">
        <v>65</v>
      </c>
      <c r="C12" s="8">
        <v>-34</v>
      </c>
      <c r="E12" s="8">
        <v>-41</v>
      </c>
    </row>
    <row r="13" spans="2:5" ht="12.75">
      <c r="B13" s="1" t="s">
        <v>135</v>
      </c>
      <c r="C13" s="8">
        <v>-15</v>
      </c>
      <c r="E13" s="8">
        <v>1</v>
      </c>
    </row>
    <row r="14" spans="2:5" ht="12.75">
      <c r="B14" s="1" t="s">
        <v>132</v>
      </c>
      <c r="C14" s="8">
        <v>33</v>
      </c>
      <c r="E14" s="8">
        <v>0</v>
      </c>
    </row>
    <row r="15" spans="3:5" ht="12.75">
      <c r="C15" s="13"/>
      <c r="E15" s="13"/>
    </row>
    <row r="16" spans="2:5" ht="12.75">
      <c r="B16" s="1" t="s">
        <v>136</v>
      </c>
      <c r="C16" s="8">
        <f>SUM(C8:C15)</f>
        <v>-72</v>
      </c>
      <c r="E16" s="8">
        <f>SUM(E8:E15)</f>
        <v>498</v>
      </c>
    </row>
    <row r="17" spans="3:5" ht="12.75">
      <c r="C17" s="8"/>
      <c r="E17" s="8"/>
    </row>
    <row r="18" spans="2:5" ht="12.75">
      <c r="B18" s="1" t="s">
        <v>137</v>
      </c>
      <c r="C18" s="8">
        <v>-4705</v>
      </c>
      <c r="E18" s="8">
        <v>-2341</v>
      </c>
    </row>
    <row r="19" spans="2:5" ht="12.75">
      <c r="B19" s="1" t="s">
        <v>91</v>
      </c>
      <c r="C19" s="8">
        <v>-2760</v>
      </c>
      <c r="E19" s="8">
        <v>1900</v>
      </c>
    </row>
    <row r="20" spans="2:5" ht="12.75">
      <c r="B20" s="1" t="s">
        <v>86</v>
      </c>
      <c r="C20" s="8">
        <v>-1098</v>
      </c>
      <c r="E20" s="8">
        <v>806</v>
      </c>
    </row>
    <row r="21" spans="3:5" ht="12.75">
      <c r="C21" s="13"/>
      <c r="E21" s="13"/>
    </row>
    <row r="22" spans="2:5" ht="12.75">
      <c r="B22" s="1" t="s">
        <v>88</v>
      </c>
      <c r="C22" s="8">
        <f>SUM(C16:C21)</f>
        <v>-8635</v>
      </c>
      <c r="D22" s="8"/>
      <c r="E22" s="8">
        <f>SUM(E16:E21)</f>
        <v>863</v>
      </c>
    </row>
    <row r="23" spans="3:5" ht="12.75">
      <c r="C23" s="8"/>
      <c r="E23" s="8"/>
    </row>
    <row r="24" spans="2:5" ht="12.75">
      <c r="B24" s="1" t="s">
        <v>66</v>
      </c>
      <c r="C24" s="8">
        <v>-210</v>
      </c>
      <c r="E24" s="8">
        <v>-203</v>
      </c>
    </row>
    <row r="25" spans="2:5" ht="12.75">
      <c r="B25" s="1" t="s">
        <v>65</v>
      </c>
      <c r="C25" s="8">
        <v>34</v>
      </c>
      <c r="E25" s="8">
        <v>41</v>
      </c>
    </row>
    <row r="26" spans="2:5" ht="12.75">
      <c r="B26" s="1" t="s">
        <v>67</v>
      </c>
      <c r="C26" s="8">
        <v>-159</v>
      </c>
      <c r="E26" s="8">
        <v>-114</v>
      </c>
    </row>
    <row r="27" spans="2:5" ht="12.75">
      <c r="B27" s="1" t="s">
        <v>139</v>
      </c>
      <c r="C27" s="8">
        <v>0</v>
      </c>
      <c r="E27" s="8">
        <v>452</v>
      </c>
    </row>
    <row r="28" spans="3:5" ht="12.75">
      <c r="C28" s="13"/>
      <c r="E28" s="13"/>
    </row>
    <row r="29" spans="2:5" ht="12.75">
      <c r="B29" s="1" t="s">
        <v>89</v>
      </c>
      <c r="C29" s="8">
        <f>SUM(C22:C28)</f>
        <v>-8970</v>
      </c>
      <c r="E29" s="8">
        <f>SUM(E22:E28)</f>
        <v>1039</v>
      </c>
    </row>
    <row r="30" spans="3:5" ht="12.75">
      <c r="C30" s="8"/>
      <c r="E30" s="8"/>
    </row>
    <row r="31" spans="2:5" ht="12.75">
      <c r="B31" s="3" t="s">
        <v>68</v>
      </c>
      <c r="C31" s="8"/>
      <c r="E31" s="8"/>
    </row>
    <row r="32" spans="3:5" ht="12.75">
      <c r="C32" s="8"/>
      <c r="E32" s="19"/>
    </row>
    <row r="33" spans="2:5" ht="12.75">
      <c r="B33" s="1" t="s">
        <v>69</v>
      </c>
      <c r="C33" s="9">
        <v>-570</v>
      </c>
      <c r="D33" s="8"/>
      <c r="E33" s="9">
        <v>-280</v>
      </c>
    </row>
    <row r="34" spans="2:5" ht="12.75">
      <c r="B34" s="1" t="s">
        <v>108</v>
      </c>
      <c r="C34" s="10">
        <v>0</v>
      </c>
      <c r="D34" s="8"/>
      <c r="E34" s="10">
        <v>0</v>
      </c>
    </row>
    <row r="35" spans="2:5" ht="12.75">
      <c r="B35" s="1" t="s">
        <v>133</v>
      </c>
      <c r="C35" s="10">
        <v>-3892</v>
      </c>
      <c r="D35" s="8"/>
      <c r="E35" s="10">
        <v>0</v>
      </c>
    </row>
    <row r="36" spans="2:5" ht="12.75">
      <c r="B36" s="1" t="s">
        <v>70</v>
      </c>
      <c r="C36" s="10">
        <v>56</v>
      </c>
      <c r="D36" s="8"/>
      <c r="E36" s="10">
        <v>10</v>
      </c>
    </row>
    <row r="37" spans="3:5" ht="12.75">
      <c r="C37" s="20"/>
      <c r="D37" s="8"/>
      <c r="E37" s="20"/>
    </row>
    <row r="38" spans="2:5" ht="12.75">
      <c r="B38" s="1" t="s">
        <v>71</v>
      </c>
      <c r="C38" s="8">
        <f>SUM(C33:C37)</f>
        <v>-4406</v>
      </c>
      <c r="E38" s="8">
        <f>SUM(E33:E37)</f>
        <v>-270</v>
      </c>
    </row>
    <row r="39" spans="3:5" ht="12.75">
      <c r="C39" s="8"/>
      <c r="E39" s="19"/>
    </row>
    <row r="40" spans="2:5" ht="12.75">
      <c r="B40" s="3" t="s">
        <v>72</v>
      </c>
      <c r="C40" s="8"/>
      <c r="E40" s="19"/>
    </row>
    <row r="41" spans="3:5" ht="12.75">
      <c r="C41" s="8"/>
      <c r="E41" s="19"/>
    </row>
    <row r="42" spans="2:5" ht="12.75">
      <c r="B42" s="1" t="s">
        <v>73</v>
      </c>
      <c r="C42" s="9">
        <v>4203</v>
      </c>
      <c r="D42" s="8"/>
      <c r="E42" s="9">
        <v>30</v>
      </c>
    </row>
    <row r="43" spans="2:5" ht="12.75">
      <c r="B43" s="1" t="s">
        <v>107</v>
      </c>
      <c r="C43" s="10">
        <v>-154</v>
      </c>
      <c r="D43" s="8"/>
      <c r="E43" s="10">
        <v>-194</v>
      </c>
    </row>
    <row r="44" spans="2:5" ht="12.75">
      <c r="B44" s="1" t="s">
        <v>74</v>
      </c>
      <c r="C44" s="10">
        <v>0</v>
      </c>
      <c r="D44" s="8"/>
      <c r="E44" s="10">
        <v>0</v>
      </c>
    </row>
    <row r="45" spans="2:5" ht="12.75">
      <c r="B45" s="1" t="s">
        <v>138</v>
      </c>
      <c r="C45" s="10">
        <v>-2084</v>
      </c>
      <c r="D45" s="8"/>
      <c r="E45" s="10">
        <v>-903</v>
      </c>
    </row>
    <row r="46" spans="3:5" ht="12.75">
      <c r="C46" s="20"/>
      <c r="D46" s="8"/>
      <c r="E46" s="20"/>
    </row>
    <row r="47" spans="2:5" ht="12.75">
      <c r="B47" s="1" t="s">
        <v>90</v>
      </c>
      <c r="C47" s="8">
        <f>SUM(C42:C46)</f>
        <v>1965</v>
      </c>
      <c r="E47" s="8">
        <f>SUM(E42:E46)</f>
        <v>-1067</v>
      </c>
    </row>
    <row r="48" spans="3:5" ht="12.75">
      <c r="C48" s="13"/>
      <c r="E48" s="21"/>
    </row>
    <row r="49" spans="2:5" ht="12.75">
      <c r="B49" s="1" t="s">
        <v>75</v>
      </c>
      <c r="C49" s="8">
        <f>+C29+C38+C47</f>
        <v>-11411</v>
      </c>
      <c r="E49" s="8">
        <f>+E29+E38+E47</f>
        <v>-298</v>
      </c>
    </row>
    <row r="50" spans="3:5" ht="12.75">
      <c r="C50" s="8"/>
      <c r="E50" s="19"/>
    </row>
    <row r="51" spans="2:5" ht="12.75">
      <c r="B51" s="1" t="s">
        <v>76</v>
      </c>
      <c r="C51" s="8">
        <v>13547</v>
      </c>
      <c r="E51" s="19">
        <v>3010</v>
      </c>
    </row>
    <row r="52" spans="3:5" ht="12.75">
      <c r="C52" s="8"/>
      <c r="E52" s="19"/>
    </row>
    <row r="53" spans="2:5" ht="13.5" thickBot="1">
      <c r="B53" s="1" t="s">
        <v>77</v>
      </c>
      <c r="C53" s="18">
        <f>+C49+C51</f>
        <v>2136</v>
      </c>
      <c r="E53" s="18">
        <f>+E49+E51</f>
        <v>2712</v>
      </c>
    </row>
    <row r="54" spans="3:5" ht="13.5" thickTop="1">
      <c r="C54" s="8"/>
      <c r="E54" s="19"/>
    </row>
    <row r="55" spans="2:5" ht="12.75">
      <c r="B55" s="1" t="s">
        <v>78</v>
      </c>
      <c r="C55" s="8"/>
      <c r="E55" s="19"/>
    </row>
    <row r="56" spans="3:5" ht="12.75">
      <c r="C56" s="8"/>
      <c r="E56" s="19"/>
    </row>
    <row r="57" spans="2:5" ht="12.75">
      <c r="B57" s="1" t="s">
        <v>79</v>
      </c>
      <c r="C57" s="8">
        <v>5211</v>
      </c>
      <c r="E57" s="8">
        <v>7740</v>
      </c>
    </row>
    <row r="58" spans="2:5" ht="12.75">
      <c r="B58" s="1" t="s">
        <v>80</v>
      </c>
      <c r="C58" s="13">
        <v>-3071</v>
      </c>
      <c r="E58" s="13">
        <v>-5023</v>
      </c>
    </row>
    <row r="59" spans="3:5" ht="12.75">
      <c r="C59" s="8">
        <f>SUM(C57:C58)</f>
        <v>2140</v>
      </c>
      <c r="E59" s="8">
        <f>SUM(E57:E58)</f>
        <v>2717</v>
      </c>
    </row>
    <row r="60" spans="2:5" ht="12.75">
      <c r="B60" s="1" t="s">
        <v>81</v>
      </c>
      <c r="C60" s="8">
        <v>-4</v>
      </c>
      <c r="E60" s="8">
        <v>-5</v>
      </c>
    </row>
    <row r="61" spans="3:5" ht="13.5" thickBot="1">
      <c r="C61" s="18">
        <f>SUM(C59:C60)</f>
        <v>2136</v>
      </c>
      <c r="E61" s="18">
        <f>SUM(E59:E60)</f>
        <v>2712</v>
      </c>
    </row>
    <row r="62" spans="3:5" ht="13.5" thickTop="1">
      <c r="C62" s="22"/>
      <c r="E62" s="19"/>
    </row>
    <row r="63" spans="3:5" ht="12.75">
      <c r="C63" s="8"/>
      <c r="E63" s="19"/>
    </row>
    <row r="64" spans="2:5" ht="12.75">
      <c r="B64" s="3" t="s">
        <v>82</v>
      </c>
      <c r="C64" s="8"/>
      <c r="E64" s="19"/>
    </row>
    <row r="65" spans="2:5" ht="12.75">
      <c r="B65" s="3" t="s">
        <v>123</v>
      </c>
      <c r="C65" s="8"/>
      <c r="E65" s="19"/>
    </row>
    <row r="66" spans="3:5" ht="12.75">
      <c r="C66" s="8"/>
      <c r="E66" s="19"/>
    </row>
    <row r="67" spans="3:5" ht="12.75">
      <c r="C67" s="8"/>
      <c r="E67" s="19"/>
    </row>
    <row r="68" spans="2:5" ht="12.75">
      <c r="B68" s="25"/>
      <c r="C68" s="22"/>
      <c r="D68" s="25"/>
      <c r="E68" s="26"/>
    </row>
    <row r="69" spans="2:5" ht="12.75">
      <c r="B69" s="25"/>
      <c r="C69" s="22"/>
      <c r="D69" s="25"/>
      <c r="E69" s="26"/>
    </row>
    <row r="70" spans="2:5" ht="12.75">
      <c r="B70" s="25"/>
      <c r="C70" s="22"/>
      <c r="D70" s="25"/>
      <c r="E70" s="26"/>
    </row>
    <row r="71" spans="2:5" ht="12.75">
      <c r="B71" s="25"/>
      <c r="C71" s="22"/>
      <c r="D71" s="25"/>
      <c r="E71" s="26"/>
    </row>
    <row r="72" spans="2:5" ht="12.75">
      <c r="B72" s="25"/>
      <c r="C72" s="27"/>
      <c r="D72" s="25"/>
      <c r="E72" s="26"/>
    </row>
    <row r="73" spans="2:5" ht="12.75">
      <c r="B73" s="25"/>
      <c r="C73" s="22"/>
      <c r="D73" s="25"/>
      <c r="E73" s="26"/>
    </row>
    <row r="74" spans="2:5" ht="12.75">
      <c r="B74" s="25"/>
      <c r="C74" s="22"/>
      <c r="D74" s="25"/>
      <c r="E74" s="26"/>
    </row>
    <row r="75" spans="2:5" ht="12.75">
      <c r="B75" s="25"/>
      <c r="C75" s="22"/>
      <c r="D75" s="25"/>
      <c r="E75" s="26"/>
    </row>
    <row r="76" spans="2:5" ht="12.75">
      <c r="B76" s="25"/>
      <c r="C76" s="22"/>
      <c r="D76" s="25"/>
      <c r="E76" s="26"/>
    </row>
    <row r="77" spans="2:5" ht="12.75">
      <c r="B77" s="25"/>
      <c r="C77" s="22"/>
      <c r="D77" s="25"/>
      <c r="E77" s="26"/>
    </row>
    <row r="78" spans="2:5" ht="12.75">
      <c r="B78" s="25"/>
      <c r="C78" s="22"/>
      <c r="D78" s="25"/>
      <c r="E78" s="26"/>
    </row>
    <row r="79" spans="2:5" ht="12.75">
      <c r="B79" s="25"/>
      <c r="C79" s="22"/>
      <c r="D79" s="25"/>
      <c r="E79" s="26"/>
    </row>
    <row r="80" spans="2:5" ht="12.75">
      <c r="B80" s="25"/>
      <c r="C80" s="22"/>
      <c r="D80" s="25"/>
      <c r="E80" s="26"/>
    </row>
    <row r="81" spans="2:5" ht="12.75">
      <c r="B81" s="25"/>
      <c r="C81" s="22"/>
      <c r="D81" s="25"/>
      <c r="E81" s="26"/>
    </row>
    <row r="82" spans="3:5" ht="12.75">
      <c r="C82" s="8"/>
      <c r="E82" s="19"/>
    </row>
    <row r="83" spans="3:5" ht="12.75">
      <c r="C83" s="8"/>
      <c r="E83" s="19"/>
    </row>
    <row r="84" spans="3:5" ht="12.75">
      <c r="C84" s="8"/>
      <c r="E84" s="19"/>
    </row>
    <row r="85" spans="3:5" ht="12.75">
      <c r="C85" s="8"/>
      <c r="E85" s="19"/>
    </row>
    <row r="86" spans="3:5" ht="12.75">
      <c r="C86" s="8"/>
      <c r="E86" s="19"/>
    </row>
    <row r="87" spans="3:5" ht="12.75">
      <c r="C87" s="8"/>
      <c r="E87" s="19"/>
    </row>
    <row r="88" spans="3:5" ht="12.75">
      <c r="C88" s="8"/>
      <c r="E88" s="19"/>
    </row>
    <row r="89" spans="3:5" ht="12.75">
      <c r="C89" s="8"/>
      <c r="E89" s="19"/>
    </row>
    <row r="90" spans="3:5" ht="12.75">
      <c r="C90" s="8"/>
      <c r="E90" s="19"/>
    </row>
    <row r="91" spans="3:5" ht="12.75">
      <c r="C91" s="8"/>
      <c r="E91" s="19"/>
    </row>
    <row r="92" spans="3:5" ht="12.75">
      <c r="C92" s="8"/>
      <c r="E92" s="19"/>
    </row>
    <row r="93" spans="3:5" ht="12.75">
      <c r="C93" s="8"/>
      <c r="E93" s="19"/>
    </row>
    <row r="94" spans="3:5" ht="12.75">
      <c r="C94" s="8"/>
      <c r="E94" s="19"/>
    </row>
    <row r="95" spans="3:5" ht="12.75">
      <c r="C95" s="8"/>
      <c r="E95" s="19"/>
    </row>
    <row r="96" spans="3:5" ht="12.75">
      <c r="C96" s="8"/>
      <c r="E96" s="19"/>
    </row>
    <row r="97" spans="3:5" ht="12.75">
      <c r="C97" s="8"/>
      <c r="E97" s="19"/>
    </row>
    <row r="98" spans="3:5" ht="12.75">
      <c r="C98" s="8"/>
      <c r="E98" s="19"/>
    </row>
    <row r="99" spans="3:5" ht="12.75">
      <c r="C99" s="8"/>
      <c r="E99" s="19"/>
    </row>
    <row r="100" spans="3:5" ht="12.75">
      <c r="C100" s="8"/>
      <c r="E100" s="19"/>
    </row>
    <row r="101" spans="3:5" ht="12.75">
      <c r="C101" s="8"/>
      <c r="E101" s="19"/>
    </row>
    <row r="102" spans="3:5" ht="12.75">
      <c r="C102" s="8"/>
      <c r="E102" s="19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2008-05-16T08:34:58Z</cp:lastPrinted>
  <dcterms:created xsi:type="dcterms:W3CDTF">1996-10-14T23:33:28Z</dcterms:created>
  <dcterms:modified xsi:type="dcterms:W3CDTF">2008-05-26T09:10:19Z</dcterms:modified>
  <cp:category/>
  <cp:version/>
  <cp:contentType/>
  <cp:contentStatus/>
</cp:coreProperties>
</file>